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Sandie\Downloads\PSPA 6-10-21\"/>
    </mc:Choice>
  </mc:AlternateContent>
  <xr:revisionPtr revIDLastSave="0" documentId="13_ncr:1_{AA41D795-6890-40C1-818E-2430EE23D7AF}" xr6:coauthVersionLast="47" xr6:coauthVersionMax="47" xr10:uidLastSave="{00000000-0000-0000-0000-000000000000}"/>
  <bookViews>
    <workbookView xWindow="2892" yWindow="2892" windowWidth="9720" windowHeight="8964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<sst xmlns="http://schemas.openxmlformats.org/spreadsheetml/2006/main" count="114" uniqueCount="55">
  <si>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</si>
  <si>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</si>
  <si>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</si>
  <si>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</si>
  <si>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</si>
  <si>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</si>
  <si>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</si>
  <si>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</si>
  <si>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</si>
  <si>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</si>
  <si>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</si>
  <si>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</si>
  <si>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</si>
  <si>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</si>
  <si>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</si>
  <si>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</si>
  <si>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</si>
  <si>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</si>
  <si>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</si>
  <si>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</si>
  <si>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</si>
  <si>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</si>
  <si>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</si>
  <si>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</si>
  <si>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</si>
  <si>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</si>
  <si>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</si>
  <si>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</si>
  <si>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</si>
  <si>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</si>
  <si>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</si>
  <si>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</si>
  <si>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</si>
  <si>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</si>
  <si>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</si>
  <si>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</si>
  <si>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</si>
  <si>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</si>
  <si>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</si>
  <si>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163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</si>
  <si>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</si>
  <si>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</si>
  <si>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</si>
  <si>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</si>
  <si>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LFC-3N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</si>
  <si>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</si>
  <si>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</si>
  <si>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</si>
  <si>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</si>
  <si>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</si>
  <si>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</si>
  <si>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</si>
  <si>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</si>
  <si>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06/10/2021</t>
    </r>
  </si>
  <si>
    <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77 - 79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</si>
</sst>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vertical="center"/>
    </xf>
    <xf numFmtId="14" fontId="0" fillId="0" borderId="0" xfId="0" applyNumberFormat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4.4" x14ac:dyDescent="0.3"/>
  <cols>
    <col min="1" max="1" width="21.6640625" customWidth="1"/>
    <col min="2" max="2" width="23.6640625" bestFit="1" customWidth="1"/>
  </cols>
  <sheetData>
    <row r="1" spans="1:12" ht="18" x14ac:dyDescent="0.35">
      <c r="A1" s="2" t="s">
        <v>2</v>
      </c>
    </row>
    <row r="3" spans="1:12" x14ac:dyDescent="0.3">
      <c r="A3" t="s">
        <v>3</v>
      </c>
      <c r="B3" t="s">
        <v>4</v>
      </c>
      <c r="C3" t="s">
        <v>9</v>
      </c>
    </row>
    <row r="4" spans="1:12" x14ac:dyDescent="0.3">
      <c r="B4" t="s">
        <v>10</v>
      </c>
      <c r="C4" t="s">
        <v>11</v>
      </c>
    </row>
    <row r="5" spans="1:12" x14ac:dyDescent="0.3">
      <c r="B5" t="s">
        <v>6</v>
      </c>
      <c r="C5" t="s">
        <v>12</v>
      </c>
    </row>
    <row r="6" spans="1:12" x14ac:dyDescent="0.3">
      <c r="B6" t="s">
        <v>5</v>
      </c>
      <c r="C6" t="s">
        <v>13</v>
      </c>
    </row>
    <row r="7" spans="1:12" x14ac:dyDescent="0.3">
      <c r="B7" s="1" t="s">
        <v>7</v>
      </c>
      <c r="C7" t="s">
        <v>14</v>
      </c>
    </row>
    <row r="8" spans="1:12" x14ac:dyDescent="0.3">
      <c r="B8" s="1" t="s">
        <v>8</v>
      </c>
      <c r="C8" t="s">
        <v>15</v>
      </c>
    </row>
    <row r="10" spans="1:12" ht="14.4" customHeight="1" x14ac:dyDescent="0.3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"/>
  <sheetViews>
    <sheetView tabSelected="1" view="pageBreakPreview" zoomScale="85" zoomScaleNormal="70" zoomScaleSheetLayoutView="85" workbookViewId="0">
      <selection activeCell="D6" sqref="D6"/>
    </sheetView>
  </sheetViews>
  <sheetFormatPr defaultColWidth="8.88671875" defaultRowHeight="14.4" x14ac:dyDescent="0.3"/>
  <cols>
    <col min="1" max="1" width="11.44140625" style="4" customWidth="1"/>
    <col min="2" max="2" width="12.5546875" style="1" customWidth="1"/>
    <col min="3" max="3" width="12.6640625" style="1" customWidth="1"/>
    <col min="4" max="4" width="20.44140625" style="1" customWidth="1"/>
    <col min="5" max="5" width="21.5546875" style="1" customWidth="1"/>
    <col min="6" max="16384" width="8.88671875" style="1"/>
  </cols>
  <sheetData>
    <row r="1" spans="1:9" ht="58.5" customHeight="1" thickBot="1" x14ac:dyDescent="0.35">
      <c r="A1" s="29"/>
      <c r="B1" s="92" t="s">
        <v>40</v>
      </c>
      <c r="C1" s="92"/>
      <c r="D1" s="92"/>
      <c r="E1" s="93"/>
    </row>
    <row r="2" spans="1:9" ht="6.6" customHeight="1" x14ac:dyDescent="0.3">
      <c r="A2" s="30"/>
      <c r="B2" s="31"/>
      <c r="C2" s="31"/>
      <c r="D2" s="31"/>
      <c r="E2" s="32"/>
    </row>
    <row r="3" spans="1:9" x14ac:dyDescent="0.3">
      <c r="A3" s="62" t="s">
        <v>45</v>
      </c>
      <c r="B3" s="63"/>
      <c r="C3" s="63"/>
      <c r="D3" s="64" t="s">
        <v>27</v>
      </c>
      <c r="E3" s="34"/>
    </row>
    <row r="4" spans="1:9" x14ac:dyDescent="0.3">
      <c r="A4" s="33" t="s">
        <v>53</v>
      </c>
      <c r="B4" s="63"/>
      <c r="C4" s="63"/>
      <c r="D4" s="64" t="s">
        <v>37</v>
      </c>
      <c r="E4" s="34"/>
    </row>
    <row r="5" spans="1:9" x14ac:dyDescent="0.3">
      <c r="A5" s="33" t="s">
        <v>26</v>
      </c>
      <c r="B5" s="63"/>
      <c r="C5" s="63"/>
      <c r="D5" s="85" t="s">
        <v>54</v>
      </c>
      <c r="E5" s="34"/>
    </row>
    <row r="6" spans="1:9" x14ac:dyDescent="0.3">
      <c r="A6" s="33" t="s">
        <v>43</v>
      </c>
      <c r="B6" s="63"/>
      <c r="C6" s="63"/>
      <c r="D6" s="64" t="s">
        <v>47</v>
      </c>
      <c r="E6" s="34"/>
    </row>
    <row r="7" spans="1:9" x14ac:dyDescent="0.3">
      <c r="A7" s="33" t="s">
        <v>44</v>
      </c>
      <c r="B7" s="63"/>
      <c r="C7" s="63"/>
      <c r="D7" s="64" t="s">
        <v>29</v>
      </c>
      <c r="E7" s="34"/>
    </row>
    <row r="8" spans="1:9" x14ac:dyDescent="0.3">
      <c r="A8" s="33" t="s">
        <v>41</v>
      </c>
      <c r="B8" s="63"/>
      <c r="C8" s="63"/>
      <c r="D8" s="64" t="s">
        <v>30</v>
      </c>
      <c r="E8" s="34"/>
    </row>
    <row r="9" spans="1:9" x14ac:dyDescent="0.3">
      <c r="A9" s="33" t="s">
        <v>39</v>
      </c>
      <c r="B9" s="63"/>
      <c r="C9" s="63"/>
      <c r="D9" s="64" t="s">
        <v>28</v>
      </c>
      <c r="E9" s="34"/>
    </row>
    <row r="10" spans="1:9" x14ac:dyDescent="0.3">
      <c r="A10" s="33" t="s">
        <v>52</v>
      </c>
      <c r="B10" s="63"/>
      <c r="C10" s="63"/>
      <c r="E10" s="34"/>
    </row>
    <row r="11" spans="1:9" x14ac:dyDescent="0.3">
      <c r="A11" s="33" t="s">
        <v>31</v>
      </c>
      <c r="B11" s="63"/>
      <c r="C11" s="63"/>
      <c r="D11" s="65"/>
      <c r="E11" s="35"/>
    </row>
    <row r="12" spans="1:9" ht="6.6" customHeight="1" thickBot="1" x14ac:dyDescent="0.35">
      <c r="A12" s="36"/>
      <c r="B12" s="37"/>
      <c r="C12" s="37"/>
      <c r="D12" s="37"/>
      <c r="E12" s="38"/>
    </row>
    <row r="13" spans="1:9" ht="18" x14ac:dyDescent="0.3">
      <c r="A13" s="94" t="s">
        <v>0</v>
      </c>
      <c r="B13" s="95"/>
      <c r="C13" s="95"/>
      <c r="D13" s="95"/>
      <c r="E13" s="96"/>
    </row>
    <row r="14" spans="1:9" s="5" customFormat="1" ht="15.75" customHeight="1" thickBot="1" x14ac:dyDescent="0.35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9" x14ac:dyDescent="0.3">
      <c r="A15" s="58" t="str">
        <f>'Raw Data'!L2</f>
        <v>1+35</v>
      </c>
      <c r="B15" s="59">
        <f>'Raw Data'!M2</f>
        <v>-5</v>
      </c>
      <c r="C15" s="70">
        <v>58.011000000000003</v>
      </c>
      <c r="D15" s="60">
        <f>'Raw Data'!O2</f>
        <v>77</v>
      </c>
      <c r="E15" s="61">
        <f>'Raw Data'!N2</f>
        <v>2838</v>
      </c>
      <c r="F15" s="68"/>
      <c r="I15" s="68"/>
    </row>
    <row r="16" spans="1:9" x14ac:dyDescent="0.3">
      <c r="A16" s="42" t="str">
        <f>'Raw Data'!L3</f>
        <v>1+35</v>
      </c>
      <c r="B16" s="10">
        <f>'Raw Data'!M3</f>
        <v>-15</v>
      </c>
      <c r="C16" s="71">
        <v>57.991999999999997</v>
      </c>
      <c r="D16" s="28">
        <f>'Raw Data'!O3</f>
        <v>77</v>
      </c>
      <c r="E16" s="43">
        <f>'Raw Data'!N3</f>
        <v>3362</v>
      </c>
    </row>
    <row r="17" spans="1:5" x14ac:dyDescent="0.3">
      <c r="A17" s="42" t="str">
        <f>'Raw Data'!L4</f>
        <v>1+35</v>
      </c>
      <c r="B17" s="10">
        <f>'Raw Data'!M4</f>
        <v>-25</v>
      </c>
      <c r="C17" s="71">
        <v>57.99</v>
      </c>
      <c r="D17" s="28">
        <f>'Raw Data'!O4</f>
        <v>77</v>
      </c>
      <c r="E17" s="43">
        <f>'Raw Data'!N4</f>
        <v>3548</v>
      </c>
    </row>
    <row r="18" spans="1:5" x14ac:dyDescent="0.3">
      <c r="A18" s="42" t="str">
        <f>'Raw Data'!L5</f>
        <v>1+50</v>
      </c>
      <c r="B18" s="10">
        <f>'Raw Data'!M5</f>
        <v>-5</v>
      </c>
      <c r="C18" s="71">
        <v>58.02</v>
      </c>
      <c r="D18" s="28">
        <f>'Raw Data'!O5</f>
        <v>78.599999999999994</v>
      </c>
      <c r="E18" s="43">
        <f>'Raw Data'!N5</f>
        <v>3234</v>
      </c>
    </row>
    <row r="19" spans="1:5" x14ac:dyDescent="0.3">
      <c r="A19" s="42" t="str">
        <f>'Raw Data'!L6</f>
        <v>1+50</v>
      </c>
      <c r="B19" s="10">
        <f>'Raw Data'!M6</f>
        <v>-15</v>
      </c>
      <c r="C19" s="71">
        <v>57.988999999999997</v>
      </c>
      <c r="D19" s="28">
        <f>'Raw Data'!O6</f>
        <v>77</v>
      </c>
      <c r="E19" s="43">
        <f>'Raw Data'!N6</f>
        <v>3104</v>
      </c>
    </row>
    <row r="20" spans="1:5" x14ac:dyDescent="0.3">
      <c r="A20" s="42" t="str">
        <f>'Raw Data'!L7</f>
        <v>1+50</v>
      </c>
      <c r="B20" s="10">
        <f>'Raw Data'!M7</f>
        <v>-25</v>
      </c>
      <c r="C20" s="71">
        <v>57.984999999999999</v>
      </c>
      <c r="D20" s="28">
        <f>'Raw Data'!O7</f>
        <v>77</v>
      </c>
      <c r="E20" s="43">
        <f>'Raw Data'!N7</f>
        <v>3524</v>
      </c>
    </row>
    <row r="21" spans="1:5" x14ac:dyDescent="0.3">
      <c r="A21" s="51" t="s">
        <v>42</v>
      </c>
      <c r="B21" s="52"/>
      <c r="C21" s="52"/>
      <c r="D21" s="52"/>
      <c r="E21" s="53"/>
    </row>
    <row r="22" spans="1:5" x14ac:dyDescent="0.3">
      <c r="A22" s="81" t="s">
        <v>50</v>
      </c>
      <c r="B22" s="82"/>
      <c r="C22" s="82"/>
      <c r="D22" s="82"/>
      <c r="E22" s="80"/>
    </row>
    <row r="23" spans="1:5" x14ac:dyDescent="0.3">
      <c r="A23" s="81" t="s">
        <v>51</v>
      </c>
      <c r="B23" s="54"/>
      <c r="C23" s="54"/>
      <c r="D23" s="54"/>
      <c r="E23" s="55"/>
    </row>
    <row r="24" spans="1:5" x14ac:dyDescent="0.3">
      <c r="A24" s="44" t="s">
        <v>46</v>
      </c>
      <c r="B24" s="13"/>
      <c r="C24" s="13"/>
      <c r="D24" s="12" t="s">
        <v>32</v>
      </c>
      <c r="E24" s="45"/>
    </row>
    <row r="25" spans="1:5" ht="15" thickBot="1" x14ac:dyDescent="0.35">
      <c r="A25" s="46" t="str">
        <f>A4</f>
        <v>Date: 06/10/2021</v>
      </c>
      <c r="B25" s="50"/>
      <c r="C25" s="47"/>
      <c r="D25" s="48" t="s">
        <v>33</v>
      </c>
      <c r="E25" s="49"/>
    </row>
    <row r="39" spans="1:1" x14ac:dyDescent="0.3">
      <c r="A39" s="1"/>
    </row>
    <row r="40" spans="1:1" x14ac:dyDescent="0.3">
      <c r="A40" s="1"/>
    </row>
    <row r="41" spans="1:1" x14ac:dyDescent="0.3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M21" sqref="M21"/>
    </sheetView>
  </sheetViews>
  <sheetFormatPr defaultColWidth="8.88671875" defaultRowHeight="14.4" x14ac:dyDescent="0.3"/>
  <cols>
    <col min="1" max="2" width="9.6640625" style="6" customWidth="1"/>
    <col min="3" max="3" width="12.109375" style="6" customWidth="1"/>
    <col min="4" max="4" width="19.6640625" style="6" customWidth="1"/>
    <col min="5" max="5" width="8.109375" style="6" customWidth="1"/>
    <col min="6" max="6" width="16.33203125" style="22" customWidth="1"/>
    <col min="7" max="8" width="8.88671875" style="6"/>
    <col min="9" max="9" width="7.6640625" style="6" customWidth="1"/>
    <col min="10" max="15" width="8.88671875" style="7"/>
    <col min="17" max="19" width="8.88671875" style="7"/>
    <col min="20" max="16384" width="8.88671875" style="6"/>
  </cols>
  <sheetData>
    <row r="1" spans="1:15" ht="24.6" customHeight="1" x14ac:dyDescent="0.3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3">
      <c r="A2" s="17" t="s">
        <v>48</v>
      </c>
      <c r="B2" s="14">
        <v>-5</v>
      </c>
      <c r="C2" s="86">
        <v>44475</v>
      </c>
      <c r="D2" s="83">
        <v>0.65630787037037031</v>
      </c>
      <c r="E2" s="84" t="s">
        <v>34</v>
      </c>
      <c r="F2" s="84">
        <v>2940</v>
      </c>
      <c r="G2" s="84">
        <v>0.3</v>
      </c>
      <c r="H2" s="84">
        <v>77</v>
      </c>
      <c r="I2" s="77">
        <f>AVERAGE(F2:F6)</f>
        <v>2838</v>
      </c>
      <c r="J2" s="23">
        <f>AVERAGE(H2:H6)</f>
        <v>77</v>
      </c>
      <c r="K2" s="6"/>
      <c r="L2" s="67" t="str">
        <f>A2</f>
        <v>1+35</v>
      </c>
      <c r="M2" s="8">
        <f>B2</f>
        <v>-5</v>
      </c>
      <c r="N2" s="8">
        <f>I2</f>
        <v>2838</v>
      </c>
      <c r="O2" s="8">
        <f>J2</f>
        <v>77</v>
      </c>
    </row>
    <row r="3" spans="1:15" x14ac:dyDescent="0.3">
      <c r="A3" s="18" t="s">
        <v>48</v>
      </c>
      <c r="B3" s="66">
        <v>-5</v>
      </c>
      <c r="C3" s="86">
        <v>44475</v>
      </c>
      <c r="D3" s="83">
        <v>0.65650462962962963</v>
      </c>
      <c r="E3" s="84" t="s">
        <v>34</v>
      </c>
      <c r="F3" s="84">
        <v>2710</v>
      </c>
      <c r="G3" s="84">
        <v>0.3</v>
      </c>
      <c r="H3" s="84">
        <v>77</v>
      </c>
      <c r="I3" s="78"/>
      <c r="J3" s="25"/>
      <c r="K3" s="6"/>
      <c r="L3" s="67" t="str">
        <f>L2</f>
        <v>1+35</v>
      </c>
      <c r="M3" s="8">
        <f>B7</f>
        <v>-15</v>
      </c>
      <c r="N3" s="8">
        <f>I7</f>
        <v>3362</v>
      </c>
      <c r="O3" s="8">
        <f>J7</f>
        <v>77</v>
      </c>
    </row>
    <row r="4" spans="1:15" x14ac:dyDescent="0.3">
      <c r="A4" s="18" t="s">
        <v>48</v>
      </c>
      <c r="B4" s="66">
        <v>-5</v>
      </c>
      <c r="C4" s="86">
        <v>44475</v>
      </c>
      <c r="D4" s="83">
        <v>0.65670138888888896</v>
      </c>
      <c r="E4" s="84" t="s">
        <v>34</v>
      </c>
      <c r="F4" s="84">
        <v>2770</v>
      </c>
      <c r="G4" s="84">
        <v>0.3</v>
      </c>
      <c r="H4" s="84">
        <v>77</v>
      </c>
      <c r="I4" s="78"/>
      <c r="J4" s="25"/>
      <c r="K4" s="6"/>
      <c r="L4" s="67" t="str">
        <f>L3</f>
        <v>1+35</v>
      </c>
      <c r="M4" s="8">
        <f>B12</f>
        <v>-25</v>
      </c>
      <c r="N4" s="8">
        <f>I12</f>
        <v>3548</v>
      </c>
      <c r="O4" s="8">
        <f>J12</f>
        <v>77</v>
      </c>
    </row>
    <row r="5" spans="1:15" x14ac:dyDescent="0.3">
      <c r="A5" s="18" t="s">
        <v>48</v>
      </c>
      <c r="B5" s="66">
        <v>-5</v>
      </c>
      <c r="C5" s="86">
        <v>44475</v>
      </c>
      <c r="D5" s="83">
        <v>0.65733796296296299</v>
      </c>
      <c r="E5" s="84" t="s">
        <v>19</v>
      </c>
      <c r="F5" s="84">
        <v>2870</v>
      </c>
      <c r="G5" s="84">
        <v>0.3</v>
      </c>
      <c r="H5" s="84">
        <v>77</v>
      </c>
      <c r="I5" s="78"/>
      <c r="J5" s="25"/>
      <c r="K5" s="6"/>
      <c r="L5" s="67" t="str">
        <f>A17</f>
        <v>1+50</v>
      </c>
      <c r="M5" s="8">
        <f>B17</f>
        <v>-5</v>
      </c>
      <c r="N5" s="8">
        <f>I17</f>
        <v>3234</v>
      </c>
      <c r="O5" s="8">
        <f>J17</f>
        <v>78.599999999999994</v>
      </c>
    </row>
    <row r="6" spans="1:15" x14ac:dyDescent="0.3">
      <c r="A6" s="18" t="s">
        <v>48</v>
      </c>
      <c r="B6" s="16">
        <v>-5</v>
      </c>
      <c r="C6" s="87">
        <v>44475</v>
      </c>
      <c r="D6" s="88">
        <v>0.6575347222222222</v>
      </c>
      <c r="E6" s="89" t="s">
        <v>19</v>
      </c>
      <c r="F6" s="89">
        <v>2900</v>
      </c>
      <c r="G6" s="89">
        <v>0.3</v>
      </c>
      <c r="H6" s="90">
        <v>77</v>
      </c>
      <c r="I6" s="79"/>
      <c r="J6" s="26"/>
      <c r="K6" s="6"/>
      <c r="L6" s="67" t="str">
        <f>L5</f>
        <v>1+50</v>
      </c>
      <c r="M6" s="8">
        <f>B22</f>
        <v>-15</v>
      </c>
      <c r="N6" s="8">
        <f>I22</f>
        <v>3104</v>
      </c>
      <c r="O6" s="8">
        <f>J22</f>
        <v>77</v>
      </c>
    </row>
    <row r="7" spans="1:15" x14ac:dyDescent="0.3">
      <c r="A7" s="17" t="s">
        <v>48</v>
      </c>
      <c r="B7" s="14">
        <v>-15</v>
      </c>
      <c r="C7" s="86">
        <v>44475</v>
      </c>
      <c r="D7" s="83">
        <v>0.65991898148148154</v>
      </c>
      <c r="E7" s="84" t="s">
        <v>34</v>
      </c>
      <c r="F7" s="84">
        <v>2980</v>
      </c>
      <c r="G7" s="84">
        <v>0.3</v>
      </c>
      <c r="H7" s="84">
        <v>77</v>
      </c>
      <c r="I7" s="77">
        <f>AVERAGE(F7:F11)</f>
        <v>3362</v>
      </c>
      <c r="J7" s="23">
        <f>AVERAGE(H7:H11)</f>
        <v>77</v>
      </c>
      <c r="K7" s="6"/>
      <c r="L7" s="67" t="str">
        <f>L6</f>
        <v>1+50</v>
      </c>
      <c r="M7" s="8">
        <f>B27</f>
        <v>-25</v>
      </c>
      <c r="N7" s="8">
        <f>I27</f>
        <v>3524</v>
      </c>
      <c r="O7" s="8">
        <f>J27</f>
        <v>77</v>
      </c>
    </row>
    <row r="8" spans="1:15" x14ac:dyDescent="0.3">
      <c r="A8" s="18" t="s">
        <v>48</v>
      </c>
      <c r="B8" s="16">
        <v>-15</v>
      </c>
      <c r="C8" s="86">
        <v>44475</v>
      </c>
      <c r="D8" s="83">
        <v>0.66011574074074075</v>
      </c>
      <c r="E8" s="84" t="s">
        <v>34</v>
      </c>
      <c r="F8" s="84">
        <v>3050</v>
      </c>
      <c r="G8" s="84">
        <v>0.3</v>
      </c>
      <c r="H8" s="84">
        <v>77</v>
      </c>
      <c r="I8" s="78"/>
      <c r="J8" s="25"/>
      <c r="K8" s="6"/>
      <c r="L8" s="67"/>
      <c r="M8" s="8"/>
      <c r="N8" s="8"/>
      <c r="O8" s="8"/>
    </row>
    <row r="9" spans="1:15" x14ac:dyDescent="0.3">
      <c r="A9" s="18" t="s">
        <v>48</v>
      </c>
      <c r="B9" s="16">
        <v>-15</v>
      </c>
      <c r="C9" s="86">
        <v>44475</v>
      </c>
      <c r="D9" s="83">
        <v>0.66031249999999997</v>
      </c>
      <c r="E9" s="84" t="s">
        <v>34</v>
      </c>
      <c r="F9" s="84">
        <v>3090</v>
      </c>
      <c r="G9" s="84">
        <v>0.3</v>
      </c>
      <c r="H9" s="84">
        <v>77</v>
      </c>
      <c r="I9" s="78"/>
      <c r="J9" s="25"/>
      <c r="K9" s="6"/>
      <c r="L9" s="67"/>
      <c r="M9" s="8"/>
      <c r="N9" s="8"/>
      <c r="O9" s="8"/>
    </row>
    <row r="10" spans="1:15" x14ac:dyDescent="0.3">
      <c r="A10" s="18" t="s">
        <v>48</v>
      </c>
      <c r="B10" s="16">
        <v>-15</v>
      </c>
      <c r="C10" s="86">
        <v>44475</v>
      </c>
      <c r="D10" s="83">
        <v>0.66236111111111107</v>
      </c>
      <c r="E10" s="84" t="s">
        <v>19</v>
      </c>
      <c r="F10" s="84">
        <v>3920</v>
      </c>
      <c r="G10" s="84">
        <v>0.3</v>
      </c>
      <c r="H10" s="84">
        <v>77</v>
      </c>
      <c r="I10" s="78"/>
      <c r="J10" s="25"/>
      <c r="K10" s="6"/>
      <c r="L10" s="67"/>
      <c r="M10" s="8"/>
      <c r="N10" s="8"/>
      <c r="O10" s="8"/>
    </row>
    <row r="11" spans="1:15" x14ac:dyDescent="0.3">
      <c r="A11" s="19" t="s">
        <v>48</v>
      </c>
      <c r="B11" s="20">
        <v>-15</v>
      </c>
      <c r="C11" s="87">
        <v>44475</v>
      </c>
      <c r="D11" s="88">
        <v>0.66255787037037039</v>
      </c>
      <c r="E11" s="89" t="s">
        <v>19</v>
      </c>
      <c r="F11" s="89">
        <v>3770</v>
      </c>
      <c r="G11" s="89">
        <v>0.3</v>
      </c>
      <c r="H11" s="90">
        <v>77</v>
      </c>
      <c r="I11" s="79"/>
      <c r="J11" s="26"/>
      <c r="K11" s="6"/>
    </row>
    <row r="12" spans="1:15" x14ac:dyDescent="0.3">
      <c r="A12" s="18" t="s">
        <v>48</v>
      </c>
      <c r="B12" s="16">
        <v>-25</v>
      </c>
      <c r="C12" s="86">
        <v>44475</v>
      </c>
      <c r="D12" s="83">
        <v>0.66412037037037031</v>
      </c>
      <c r="E12" s="84" t="s">
        <v>34</v>
      </c>
      <c r="F12" s="84">
        <v>3450</v>
      </c>
      <c r="G12" s="84">
        <v>0.3</v>
      </c>
      <c r="H12" s="84">
        <v>77</v>
      </c>
      <c r="I12" s="77">
        <f>AVERAGE(F12:F16)</f>
        <v>3548</v>
      </c>
      <c r="J12" s="23">
        <f>AVERAGE(H12:H16)</f>
        <v>77</v>
      </c>
      <c r="K12" s="6"/>
    </row>
    <row r="13" spans="1:15" x14ac:dyDescent="0.3">
      <c r="A13" s="18" t="s">
        <v>48</v>
      </c>
      <c r="B13" s="66">
        <v>-25</v>
      </c>
      <c r="C13" s="86">
        <v>44475</v>
      </c>
      <c r="D13" s="83">
        <v>0.66431712962962963</v>
      </c>
      <c r="E13" s="84" t="s">
        <v>34</v>
      </c>
      <c r="F13" s="84">
        <v>3370</v>
      </c>
      <c r="G13" s="84">
        <v>0.3</v>
      </c>
      <c r="H13" s="84">
        <v>77</v>
      </c>
      <c r="I13" s="78"/>
      <c r="J13" s="25"/>
      <c r="K13" s="6"/>
    </row>
    <row r="14" spans="1:15" x14ac:dyDescent="0.3">
      <c r="A14" s="18" t="s">
        <v>48</v>
      </c>
      <c r="B14" s="66">
        <v>-25</v>
      </c>
      <c r="C14" s="86">
        <v>44475</v>
      </c>
      <c r="D14" s="83">
        <v>0.66451388888888896</v>
      </c>
      <c r="E14" s="84" t="s">
        <v>34</v>
      </c>
      <c r="F14" s="84">
        <v>3310</v>
      </c>
      <c r="G14" s="84">
        <v>0.3</v>
      </c>
      <c r="H14" s="84">
        <v>77</v>
      </c>
      <c r="I14" s="78"/>
      <c r="J14" s="25"/>
      <c r="K14" s="8"/>
    </row>
    <row r="15" spans="1:15" x14ac:dyDescent="0.3">
      <c r="A15" s="18" t="s">
        <v>48</v>
      </c>
      <c r="B15" s="66">
        <v>-25</v>
      </c>
      <c r="C15" s="86">
        <v>44475</v>
      </c>
      <c r="D15" s="83">
        <v>0.66644675925925922</v>
      </c>
      <c r="E15" s="84" t="s">
        <v>19</v>
      </c>
      <c r="F15" s="84">
        <v>3720</v>
      </c>
      <c r="G15" s="84">
        <v>0.3</v>
      </c>
      <c r="H15" s="84">
        <v>77</v>
      </c>
      <c r="I15" s="78"/>
      <c r="J15" s="25"/>
    </row>
    <row r="16" spans="1:15" x14ac:dyDescent="0.3">
      <c r="A16" s="18" t="s">
        <v>48</v>
      </c>
      <c r="B16" s="16">
        <v>-25</v>
      </c>
      <c r="C16" s="87">
        <v>44475</v>
      </c>
      <c r="D16" s="88">
        <v>0.66662037037037036</v>
      </c>
      <c r="E16" s="89" t="s">
        <v>19</v>
      </c>
      <c r="F16" s="89">
        <v>3890</v>
      </c>
      <c r="G16" s="89">
        <v>0.3</v>
      </c>
      <c r="H16" s="90">
        <v>77</v>
      </c>
      <c r="I16" s="79"/>
      <c r="J16" s="26"/>
    </row>
    <row r="17" spans="1:25" x14ac:dyDescent="0.3">
      <c r="A17" s="17" t="s">
        <v>49</v>
      </c>
      <c r="B17" s="14">
        <v>-5</v>
      </c>
      <c r="C17" s="86">
        <v>44475</v>
      </c>
      <c r="D17" s="83">
        <v>0.67447916666666663</v>
      </c>
      <c r="E17" s="84" t="s">
        <v>34</v>
      </c>
      <c r="F17" s="84">
        <v>3280</v>
      </c>
      <c r="G17" s="84">
        <v>0.3</v>
      </c>
      <c r="H17" s="84">
        <v>79</v>
      </c>
      <c r="I17" s="77">
        <f>AVERAGE(F17:F21)</f>
        <v>3234</v>
      </c>
      <c r="J17" s="23">
        <f>AVERAGE(H17:H21)</f>
        <v>78.599999999999994</v>
      </c>
    </row>
    <row r="18" spans="1:25" x14ac:dyDescent="0.3">
      <c r="A18" s="18" t="s">
        <v>49</v>
      </c>
      <c r="B18" s="16">
        <v>-5</v>
      </c>
      <c r="C18" s="86">
        <v>44475</v>
      </c>
      <c r="D18" s="83">
        <v>0.67467592592592596</v>
      </c>
      <c r="E18" s="84" t="s">
        <v>34</v>
      </c>
      <c r="F18" s="84">
        <v>3210</v>
      </c>
      <c r="G18" s="84">
        <v>0.3</v>
      </c>
      <c r="H18" s="84">
        <v>79</v>
      </c>
      <c r="I18" s="78"/>
      <c r="J18" s="25"/>
    </row>
    <row r="19" spans="1:25" x14ac:dyDescent="0.3">
      <c r="A19" s="18" t="s">
        <v>49</v>
      </c>
      <c r="B19" s="16">
        <v>-5</v>
      </c>
      <c r="C19" s="86">
        <v>44475</v>
      </c>
      <c r="D19" s="83">
        <v>0.67487268518518517</v>
      </c>
      <c r="E19" s="84" t="s">
        <v>34</v>
      </c>
      <c r="F19" s="84">
        <v>3200</v>
      </c>
      <c r="G19" s="84">
        <v>0.3</v>
      </c>
      <c r="H19" s="84">
        <v>77</v>
      </c>
      <c r="I19" s="78"/>
      <c r="J19" s="25"/>
      <c r="L19" s="9"/>
      <c r="M19" s="9"/>
      <c r="N19" s="9"/>
      <c r="O19" s="9"/>
    </row>
    <row r="20" spans="1:25" x14ac:dyDescent="0.3">
      <c r="A20" s="18" t="s">
        <v>49</v>
      </c>
      <c r="B20" s="16">
        <v>-5</v>
      </c>
      <c r="C20" s="86">
        <v>44475</v>
      </c>
      <c r="D20" s="83">
        <v>0.67667824074074068</v>
      </c>
      <c r="E20" s="84" t="s">
        <v>19</v>
      </c>
      <c r="F20" s="84">
        <v>3360</v>
      </c>
      <c r="G20" s="84">
        <v>0.3</v>
      </c>
      <c r="H20" s="84">
        <v>79</v>
      </c>
      <c r="I20" s="78"/>
      <c r="J20" s="25"/>
      <c r="L20" s="9"/>
      <c r="M20" s="9"/>
      <c r="N20" s="9"/>
      <c r="O20" s="9"/>
    </row>
    <row r="21" spans="1:25" s="7" customFormat="1" x14ac:dyDescent="0.3">
      <c r="A21" s="19" t="s">
        <v>49</v>
      </c>
      <c r="B21" s="20">
        <v>-5</v>
      </c>
      <c r="C21" s="87">
        <v>44475</v>
      </c>
      <c r="D21" s="88">
        <v>0.67686342592592597</v>
      </c>
      <c r="E21" s="89" t="s">
        <v>19</v>
      </c>
      <c r="F21" s="89">
        <v>3120</v>
      </c>
      <c r="G21" s="89">
        <v>0.3</v>
      </c>
      <c r="H21" s="90">
        <v>79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3">
      <c r="A22" s="18" t="s">
        <v>49</v>
      </c>
      <c r="B22" s="16">
        <v>-15</v>
      </c>
      <c r="C22" s="86">
        <v>44475</v>
      </c>
      <c r="D22" s="83">
        <v>0.6705902777777778</v>
      </c>
      <c r="E22" s="84" t="s">
        <v>34</v>
      </c>
      <c r="F22" s="84">
        <v>3140</v>
      </c>
      <c r="G22" s="84">
        <v>0.3</v>
      </c>
      <c r="H22" s="84">
        <v>77</v>
      </c>
      <c r="I22" s="77">
        <f>AVERAGE(F22:F26)</f>
        <v>3104</v>
      </c>
      <c r="J22" s="23">
        <f>AVERAGE(H22:H26)</f>
        <v>77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3">
      <c r="A23" s="18" t="s">
        <v>49</v>
      </c>
      <c r="B23" s="66">
        <v>-15</v>
      </c>
      <c r="C23" s="86">
        <v>44475</v>
      </c>
      <c r="D23" s="83">
        <v>0.67078703703703713</v>
      </c>
      <c r="E23" s="84" t="s">
        <v>34</v>
      </c>
      <c r="F23" s="84">
        <v>3030</v>
      </c>
      <c r="G23" s="84">
        <v>0.3</v>
      </c>
      <c r="H23" s="84">
        <v>77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3">
      <c r="A24" s="18" t="s">
        <v>49</v>
      </c>
      <c r="B24" s="66">
        <v>-15</v>
      </c>
      <c r="C24" s="86">
        <v>44475</v>
      </c>
      <c r="D24" s="83">
        <v>0.67098379629629623</v>
      </c>
      <c r="E24" s="84" t="s">
        <v>34</v>
      </c>
      <c r="F24" s="84">
        <v>3250</v>
      </c>
      <c r="G24" s="84">
        <v>0.3</v>
      </c>
      <c r="H24" s="84">
        <v>77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3">
      <c r="A25" s="18" t="s">
        <v>49</v>
      </c>
      <c r="B25" s="66">
        <v>-15</v>
      </c>
      <c r="C25" s="86">
        <v>44475</v>
      </c>
      <c r="D25" s="83">
        <v>0.67266203703703698</v>
      </c>
      <c r="E25" s="84" t="s">
        <v>19</v>
      </c>
      <c r="F25" s="84">
        <v>3080</v>
      </c>
      <c r="G25" s="84">
        <v>0.3</v>
      </c>
      <c r="H25" s="84">
        <v>77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3">
      <c r="A26" s="18" t="s">
        <v>49</v>
      </c>
      <c r="B26" s="16">
        <v>-15</v>
      </c>
      <c r="C26" s="87">
        <v>44475</v>
      </c>
      <c r="D26" s="88">
        <v>0.67284722222222226</v>
      </c>
      <c r="E26" s="89" t="s">
        <v>19</v>
      </c>
      <c r="F26" s="89">
        <v>3020</v>
      </c>
      <c r="G26" s="89">
        <v>0.3</v>
      </c>
      <c r="H26" s="90">
        <v>77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3">
      <c r="A27" s="17" t="s">
        <v>49</v>
      </c>
      <c r="B27" s="14">
        <v>-25</v>
      </c>
      <c r="C27" s="86">
        <v>44475</v>
      </c>
      <c r="D27" s="83">
        <v>0.66768518518518516</v>
      </c>
      <c r="E27" s="84" t="s">
        <v>34</v>
      </c>
      <c r="F27" s="84">
        <v>3490</v>
      </c>
      <c r="G27" s="84">
        <v>0.3</v>
      </c>
      <c r="H27" s="84">
        <v>77</v>
      </c>
      <c r="I27" s="77">
        <f>AVERAGE(F27:F31)</f>
        <v>3524</v>
      </c>
      <c r="J27" s="23">
        <f>AVERAGE(H27:H31)</f>
        <v>77</v>
      </c>
      <c r="T27" s="6"/>
      <c r="U27" s="6"/>
      <c r="V27" s="6"/>
      <c r="W27" s="6"/>
      <c r="X27" s="6"/>
      <c r="Y27" s="6"/>
    </row>
    <row r="28" spans="1:25" s="7" customFormat="1" x14ac:dyDescent="0.3">
      <c r="A28" s="18" t="s">
        <v>49</v>
      </c>
      <c r="B28" s="16">
        <v>-25</v>
      </c>
      <c r="C28" s="86">
        <v>44475</v>
      </c>
      <c r="D28" s="83">
        <v>0.6678587962962963</v>
      </c>
      <c r="E28" s="84" t="s">
        <v>34</v>
      </c>
      <c r="F28" s="84">
        <v>3520</v>
      </c>
      <c r="G28" s="84">
        <v>0.3</v>
      </c>
      <c r="H28" s="84">
        <v>77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3">
      <c r="A29" s="18" t="s">
        <v>49</v>
      </c>
      <c r="B29" s="16">
        <v>-25</v>
      </c>
      <c r="C29" s="86">
        <v>44475</v>
      </c>
      <c r="D29" s="83">
        <v>0.66804398148148147</v>
      </c>
      <c r="E29" s="84" t="s">
        <v>34</v>
      </c>
      <c r="F29" s="84">
        <v>3520</v>
      </c>
      <c r="G29" s="84">
        <v>0.3</v>
      </c>
      <c r="H29" s="84">
        <v>77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3">
      <c r="A30" s="18" t="s">
        <v>49</v>
      </c>
      <c r="B30" s="16">
        <v>-25</v>
      </c>
      <c r="C30" s="86">
        <v>44475</v>
      </c>
      <c r="D30" s="83">
        <v>0.66858796296296286</v>
      </c>
      <c r="E30" s="84" t="s">
        <v>19</v>
      </c>
      <c r="F30" s="84">
        <v>3480</v>
      </c>
      <c r="G30" s="84">
        <v>0.3</v>
      </c>
      <c r="H30" s="84">
        <v>77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3">
      <c r="A31" s="19" t="s">
        <v>49</v>
      </c>
      <c r="B31" s="20">
        <v>-25</v>
      </c>
      <c r="C31" s="87">
        <v>44475</v>
      </c>
      <c r="D31" s="88">
        <v>0.66878472222222218</v>
      </c>
      <c r="E31" s="89" t="s">
        <v>19</v>
      </c>
      <c r="F31" s="89">
        <v>3610</v>
      </c>
      <c r="G31" s="89">
        <v>0.3</v>
      </c>
      <c r="H31" s="90">
        <v>77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3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3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3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3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3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3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3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3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3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3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3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3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3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3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3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3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3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3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3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3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3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3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3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3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3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3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D284DF1-7D7B-45E1-B327-174D82171393}"/>
</file>

<file path=customXml/itemProps2.xml><?xml version="1.0" encoding="utf-8"?>
<ds:datastoreItem xmlns:ds="http://schemas.openxmlformats.org/officeDocument/2006/customXml" ds:itemID="{6CB1CED5-833A-409D-9C86-F8816C039AA2}"/>
</file>

<file path=customXml/itemProps3.xml><?xml version="1.0" encoding="utf-8"?>
<ds:datastoreItem xmlns:ds="http://schemas.openxmlformats.org/officeDocument/2006/customXml" ds:itemID="{9B8A4033-BB9B-4AE7-8CBF-D437057319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2021-06-16T16:17:18Z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